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Britton\FMCSA work, Aug 2017 forward\LTABCF 2017\LTABCF Excel files for upload onto website\Vehicles\"/>
    </mc:Choice>
  </mc:AlternateContent>
  <xr:revisionPtr revIDLastSave="0" documentId="13_ncr:1_{6E8A13F6-0308-4209-BF02-146BF2042CA9}" xr6:coauthVersionLast="36" xr6:coauthVersionMax="36" xr10:uidLastSave="{00000000-0000-0000-0000-000000000000}"/>
  <bookViews>
    <workbookView xWindow="0" yWindow="0" windowWidth="24555" windowHeight="11535" xr2:uid="{6086E867-AACD-4E5A-999D-32944388C752}"/>
  </bookViews>
  <sheets>
    <sheet name="Vehicles Table 26" sheetId="1" r:id="rId1"/>
  </sheets>
  <externalReferences>
    <externalReference r:id="rId2"/>
  </externalReferences>
  <definedNames>
    <definedName name="QALY">'[1]2007VSL'!$C$11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9" i="1" l="1"/>
  <c r="E19" i="1"/>
  <c r="G18" i="1"/>
  <c r="E18" i="1"/>
  <c r="F17" i="1"/>
  <c r="D17" i="1"/>
  <c r="E16" i="1" s="1"/>
  <c r="G16" i="1"/>
  <c r="G15" i="1"/>
  <c r="G17" i="1" s="1"/>
  <c r="E15" i="1"/>
  <c r="F14" i="1"/>
  <c r="D14" i="1"/>
  <c r="E13" i="1" s="1"/>
  <c r="E14" i="1" s="1"/>
  <c r="G13" i="1"/>
  <c r="G12" i="1"/>
  <c r="G14" i="1" s="1"/>
  <c r="E12" i="1"/>
  <c r="G10" i="1"/>
  <c r="E10" i="1"/>
  <c r="G9" i="1"/>
  <c r="E9" i="1"/>
  <c r="E1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Charles L. Smith</author>
    <author>DOT User</author>
  </authors>
  <commentList>
    <comment ref="A6" authorId="0" shapeId="0" xr:uid="{6DFD6F56-D4FA-459F-B0C2-CD0D53F20992}">
      <text>
        <r>
          <rPr>
            <b/>
            <sz val="8"/>
            <color indexed="81"/>
            <rFont val="Tahoma"/>
            <family val="2"/>
          </rPr>
          <t xml:space="preserve">DOT User:
</t>
        </r>
        <r>
          <rPr>
            <sz val="8"/>
            <color indexed="81"/>
            <rFont val="Tahoma"/>
            <family val="2"/>
          </rPr>
          <t>A large truck is defined as a truck with a gross vehicle weight rating (GVWR) greater than 10,000 pounds.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11" authorId="0" shapeId="0" xr:uid="{CE6DB00D-0E85-4C01-A9F9-5200E2E171A5}">
      <text>
        <r>
          <rPr>
            <b/>
            <sz val="8"/>
            <color indexed="81"/>
            <rFont val="Tahoma"/>
            <family val="2"/>
          </rPr>
          <t>DOT User:</t>
        </r>
        <r>
          <rPr>
            <sz val="8"/>
            <color indexed="81"/>
            <rFont val="Tahoma"/>
            <family val="2"/>
          </rPr>
          <t xml:space="preserve"> Individual subtotals may not add to the totals due to the potential for double counting (e.g., crashes involving both a parked large truck and a large truck in transport). </t>
        </r>
      </text>
    </comment>
    <comment ref="C11" authorId="1" shapeId="0" xr:uid="{9BA91CF8-F82F-4CF7-BDB7-90CE1E491B28}">
      <text>
        <r>
          <rPr>
            <b/>
            <sz val="8"/>
            <color indexed="81"/>
            <rFont val="Tahoma"/>
            <family val="2"/>
          </rPr>
          <t>DOT User:</t>
        </r>
        <r>
          <rPr>
            <sz val="8"/>
            <color indexed="81"/>
            <rFont val="Tahoma"/>
            <family val="2"/>
          </rPr>
          <t xml:space="preserve">
Not applicable.</t>
        </r>
      </text>
    </comment>
    <comment ref="E11" authorId="1" shapeId="0" xr:uid="{F2777AAF-0472-42F8-A1E6-7B456BF053ED}">
      <text>
        <r>
          <rPr>
            <b/>
            <sz val="8"/>
            <color indexed="81"/>
            <rFont val="Tahoma"/>
            <family val="2"/>
          </rPr>
          <t>DOT User:</t>
        </r>
        <r>
          <rPr>
            <sz val="8"/>
            <color indexed="81"/>
            <rFont val="Tahoma"/>
            <family val="2"/>
          </rPr>
          <t xml:space="preserve">
Not applicable.</t>
        </r>
      </text>
    </comment>
    <comment ref="G11" authorId="1" shapeId="0" xr:uid="{3931AEAA-9DAC-4ED2-8B82-F8E70784DCDC}">
      <text>
        <r>
          <rPr>
            <b/>
            <sz val="8"/>
            <color indexed="81"/>
            <rFont val="Tahoma"/>
            <family val="2"/>
          </rPr>
          <t>DOT User:</t>
        </r>
        <r>
          <rPr>
            <sz val="8"/>
            <color indexed="81"/>
            <rFont val="Tahoma"/>
            <family val="2"/>
          </rPr>
          <t xml:space="preserve">
Not applicable.</t>
        </r>
      </text>
    </comment>
    <comment ref="A20" authorId="0" shapeId="0" xr:uid="{873C4FBA-347A-4D43-AF3E-50F3B1A6813D}">
      <text>
        <r>
          <rPr>
            <b/>
            <sz val="8"/>
            <color indexed="81"/>
            <rFont val="Tahoma"/>
            <family val="2"/>
          </rPr>
          <t>DOT User:</t>
        </r>
        <r>
          <rPr>
            <sz val="8"/>
            <color indexed="81"/>
            <rFont val="Tahoma"/>
            <family val="2"/>
          </rPr>
          <t xml:space="preserve"> Individual subtotals may not add to the totals due to the potential for double counting (e.g., crashes involving both a parked large truck and a large truck in transport). </t>
        </r>
      </text>
    </comment>
    <comment ref="C20" authorId="1" shapeId="0" xr:uid="{36480F72-DB3C-4940-BFFC-204BFC6E0224}">
      <text>
        <r>
          <rPr>
            <b/>
            <sz val="8"/>
            <color indexed="81"/>
            <rFont val="Tahoma"/>
            <family val="2"/>
          </rPr>
          <t>DOT User:</t>
        </r>
        <r>
          <rPr>
            <sz val="8"/>
            <color indexed="81"/>
            <rFont val="Tahoma"/>
            <family val="2"/>
          </rPr>
          <t xml:space="preserve">
Not applicable.</t>
        </r>
      </text>
    </comment>
    <comment ref="E20" authorId="1" shapeId="0" xr:uid="{E4A58288-1DAD-4390-838F-C911B472A3C5}">
      <text>
        <r>
          <rPr>
            <b/>
            <sz val="8"/>
            <color indexed="81"/>
            <rFont val="Tahoma"/>
            <family val="2"/>
          </rPr>
          <t>DOT User:</t>
        </r>
        <r>
          <rPr>
            <sz val="8"/>
            <color indexed="81"/>
            <rFont val="Tahoma"/>
            <family val="2"/>
          </rPr>
          <t xml:space="preserve">
Not applicable.</t>
        </r>
      </text>
    </comment>
    <comment ref="G20" authorId="1" shapeId="0" xr:uid="{3FF4A7F4-F245-4CD3-B446-64F5C01F5B60}">
      <text>
        <r>
          <rPr>
            <b/>
            <sz val="8"/>
            <color indexed="81"/>
            <rFont val="Tahoma"/>
            <family val="2"/>
          </rPr>
          <t>DOT User:</t>
        </r>
        <r>
          <rPr>
            <sz val="8"/>
            <color indexed="81"/>
            <rFont val="Tahoma"/>
            <family val="2"/>
          </rPr>
          <t xml:space="preserve">
Not applicable.</t>
        </r>
      </text>
    </comment>
  </commentList>
</comments>
</file>

<file path=xl/sharedStrings.xml><?xml version="1.0" encoding="utf-8"?>
<sst xmlns="http://schemas.openxmlformats.org/spreadsheetml/2006/main" count="34" uniqueCount="25">
  <si>
    <t>Analysis Division, Federal Motor Carrier Safety Administration</t>
  </si>
  <si>
    <t>FMCSA-RRA-18-018</t>
  </si>
  <si>
    <t>May 2019</t>
  </si>
  <si>
    <t>Vehicles Table 26. Parked and Working Large Truck Fatal Crash Statistics, 2015-2017</t>
  </si>
  <si>
    <t>Crash Statistic</t>
  </si>
  <si>
    <t>Number</t>
  </si>
  <si>
    <t>Percent</t>
  </si>
  <si>
    <t>Fatal Crashes Involving Parked or Working Large Trucks</t>
  </si>
  <si>
    <t>Fatal Crashes Involving Large Trucks In Transport</t>
  </si>
  <si>
    <r>
      <t>Total Fatal Crashes Involving Large Trucks, 
  Including Parked or Working Large Trucks</t>
    </r>
    <r>
      <rPr>
        <b/>
        <vertAlign val="superscript"/>
        <sz val="12"/>
        <rFont val="Arial"/>
        <family val="2"/>
      </rPr>
      <t>a</t>
    </r>
  </si>
  <si>
    <t>--</t>
  </si>
  <si>
    <t>Parked or Working Large Trucks Involved in Fatal Crashes</t>
  </si>
  <si>
    <t>Large Trucks In Transport Involved in Fatal Crashes</t>
  </si>
  <si>
    <t>Total Large Trucks, Including Parked or Working 
  Large Trucks, Involved in Fatal Crashes</t>
  </si>
  <si>
    <t>Occupant Fatalities in Parked or Working Large Trucks</t>
  </si>
  <si>
    <t>Occupant Fatalities in Large Trucks In Transport</t>
  </si>
  <si>
    <t>Total Large Truck Occupant Fatalities, 
  Including Those in Parked or Working Large Trucks</t>
  </si>
  <si>
    <t>Fatalities in Crashes Involving Parked or Working Large Trucks</t>
  </si>
  <si>
    <t>Fatalities in Crashes Involving Large Trucks In Transport</t>
  </si>
  <si>
    <r>
      <t>Total Fatalities in Large Truck Crashes, Including
  Crashes Involving Parked or Working Large Trucks</t>
    </r>
    <r>
      <rPr>
        <b/>
        <vertAlign val="superscript"/>
        <sz val="12"/>
        <rFont val="Arial"/>
        <family val="2"/>
      </rPr>
      <t>a</t>
    </r>
  </si>
  <si>
    <r>
      <t>a</t>
    </r>
    <r>
      <rPr>
        <sz val="10"/>
        <rFont val="Arial"/>
        <family val="2"/>
      </rPr>
      <t>Individual subtotals may not add to the totals due to the potential for double counting (e.g., crashes involving both a parked large truck and a large truck in transport).</t>
    </r>
  </si>
  <si>
    <t>— Not applicable.</t>
  </si>
  <si>
    <t>Note: A large truck is defined as a truck with a gross vehicle weight rating (GVWR) greater than 10,000 pounds.</t>
  </si>
  <si>
    <t>Source: National Highway Traffic Safety Administration, Fatality Analysis Reporting System (FARS).</t>
  </si>
  <si>
    <t>Large Truck and Bus Crash Facts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</si>
</sst>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0"/>
      <name val="Arial"/>
    </font>
    <font>
      <b/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vertAlign val="superscript"/>
      <sz val="12"/>
      <name val="Arial"/>
      <family val="2"/>
    </font>
    <font>
      <vertAlign val="superscript"/>
      <sz val="1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horizontal="left"/>
    </xf>
    <xf numFmtId="0" fontId="2" fillId="0" borderId="0" xfId="0" applyFont="1"/>
    <xf numFmtId="0" fontId="3" fillId="2" borderId="2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3" fontId="4" fillId="0" borderId="0" xfId="0" applyNumberFormat="1" applyFont="1" applyAlignment="1">
      <alignment horizontal="right" indent="2"/>
    </xf>
    <xf numFmtId="164" fontId="4" fillId="0" borderId="0" xfId="0" applyNumberFormat="1" applyFont="1" applyAlignment="1">
      <alignment horizontal="right" indent="1"/>
    </xf>
    <xf numFmtId="0" fontId="0" fillId="0" borderId="6" xfId="0" applyBorder="1"/>
    <xf numFmtId="3" fontId="4" fillId="0" borderId="6" xfId="0" applyNumberFormat="1" applyFont="1" applyBorder="1" applyAlignment="1">
      <alignment horizontal="right" indent="2"/>
    </xf>
    <xf numFmtId="164" fontId="4" fillId="0" borderId="6" xfId="0" applyNumberFormat="1" applyFont="1" applyBorder="1" applyAlignment="1">
      <alignment horizontal="right" indent="1"/>
    </xf>
    <xf numFmtId="0" fontId="3" fillId="0" borderId="7" xfId="0" applyFont="1" applyBorder="1" applyAlignment="1">
      <alignment wrapText="1"/>
    </xf>
    <xf numFmtId="3" fontId="3" fillId="0" borderId="7" xfId="0" applyNumberFormat="1" applyFont="1" applyBorder="1" applyAlignment="1">
      <alignment horizontal="right" indent="2"/>
    </xf>
    <xf numFmtId="3" fontId="3" fillId="0" borderId="7" xfId="0" applyNumberFormat="1" applyFont="1" applyBorder="1" applyAlignment="1">
      <alignment horizontal="right" indent="1"/>
    </xf>
    <xf numFmtId="0" fontId="3" fillId="0" borderId="8" xfId="0" applyFont="1" applyBorder="1" applyAlignment="1">
      <alignment wrapText="1"/>
    </xf>
    <xf numFmtId="3" fontId="3" fillId="0" borderId="8" xfId="0" applyNumberFormat="1" applyFont="1" applyBorder="1" applyAlignment="1">
      <alignment horizontal="right" indent="2"/>
    </xf>
    <xf numFmtId="164" fontId="3" fillId="0" borderId="8" xfId="0" applyNumberFormat="1" applyFont="1" applyBorder="1" applyAlignment="1">
      <alignment horizontal="right" indent="1"/>
    </xf>
    <xf numFmtId="3" fontId="3" fillId="0" borderId="8" xfId="0" applyNumberFormat="1" applyFont="1" applyBorder="1" applyAlignment="1">
      <alignment horizontal="right" indent="1"/>
    </xf>
    <xf numFmtId="0" fontId="0" fillId="0" borderId="0" xfId="0" applyAlignment="1">
      <alignment horizontal="right"/>
    </xf>
    <xf numFmtId="0" fontId="0" fillId="0" borderId="0" xfId="0" applyAlignment="1">
      <alignment vertical="top" wrapText="1"/>
    </xf>
    <xf numFmtId="0" fontId="0" fillId="0" borderId="0" xfId="0" applyAlignment="1">
      <alignment vertical="top" wrapText="1"/>
    </xf>
    <xf numFmtId="0" fontId="3" fillId="2" borderId="1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6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base\DBritton\2009%20Large%20Truck%20and%20Bus%20Crash%20Facts\Crash%20Costs\CrashCostCalcs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2005VSL"/>
      <sheetName val="Buses2002"/>
      <sheetName val="PARAMETERS"/>
      <sheetName val="SimplifiedPerVictim"/>
      <sheetName val="2009 FARS GES"/>
      <sheetName val="BusesUpdate"/>
      <sheetName val="Table 1 Cost per Victim"/>
      <sheetName val="Table 2 Cost per Crash"/>
      <sheetName val="Table 3 Cost per Crash by Truck"/>
      <sheetName val="Table 4 Cost per Injury Crash"/>
      <sheetName val="2007VSL"/>
      <sheetName val="GDP Deflato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F3">
            <v>1873.6223432458653</v>
          </cell>
        </row>
      </sheetData>
      <sheetData sheetId="10">
        <row r="5">
          <cell r="D5">
            <v>6518.5514608449539</v>
          </cell>
        </row>
      </sheetData>
      <sheetData sheetId="11">
        <row r="4">
          <cell r="G4">
            <v>5192.4466840344621</v>
          </cell>
        </row>
      </sheetData>
      <sheetData sheetId="12"/>
      <sheetData sheetId="13"/>
      <sheetData sheetId="14">
        <row r="11">
          <cell r="C11">
            <v>298439.27503671695</v>
          </cell>
        </row>
      </sheetData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858F6-F856-4AED-A4B8-AFC8F978D449}">
  <sheetPr>
    <pageSetUpPr fitToPage="1"/>
  </sheetPr>
  <dimension ref="A1:J26"/>
  <sheetViews>
    <sheetView tabSelected="1" zoomScale="80" zoomScaleNormal="80" workbookViewId="0"/>
  </sheetViews>
  <sheetFormatPr defaultRowHeight="12.75" x14ac:dyDescent="0.2"/>
  <cols>
    <col min="1" max="1" width="56.42578125" customWidth="1"/>
    <col min="2" max="7" width="12.7109375" customWidth="1"/>
  </cols>
  <sheetData>
    <row r="1" spans="1:7" x14ac:dyDescent="0.2">
      <c r="A1" s="1" t="s">
        <v>0</v>
      </c>
    </row>
    <row r="2" spans="1:7" x14ac:dyDescent="0.2">
      <c r="A2" s="1" t="s">
        <v>24</v>
      </c>
    </row>
    <row r="3" spans="1:7" x14ac:dyDescent="0.2">
      <c r="A3" s="1" t="s">
        <v>1</v>
      </c>
    </row>
    <row r="4" spans="1:7" x14ac:dyDescent="0.2">
      <c r="A4" s="2" t="s">
        <v>2</v>
      </c>
    </row>
    <row r="6" spans="1:7" ht="15" x14ac:dyDescent="0.25">
      <c r="A6" s="3" t="s">
        <v>3</v>
      </c>
    </row>
    <row r="7" spans="1:7" ht="15" customHeight="1" x14ac:dyDescent="0.2">
      <c r="A7" s="21" t="s">
        <v>4</v>
      </c>
      <c r="B7" s="23">
        <v>2015</v>
      </c>
      <c r="C7" s="24"/>
      <c r="D7" s="23">
        <v>2016</v>
      </c>
      <c r="E7" s="24"/>
      <c r="F7" s="23">
        <v>2017</v>
      </c>
      <c r="G7" s="24"/>
    </row>
    <row r="8" spans="1:7" ht="15" customHeight="1" x14ac:dyDescent="0.2">
      <c r="A8" s="22"/>
      <c r="B8" s="4" t="s">
        <v>5</v>
      </c>
      <c r="C8" s="5" t="s">
        <v>6</v>
      </c>
      <c r="D8" s="4" t="s">
        <v>5</v>
      </c>
      <c r="E8" s="5" t="s">
        <v>6</v>
      </c>
      <c r="F8" s="4" t="s">
        <v>5</v>
      </c>
      <c r="G8" s="5" t="s">
        <v>6</v>
      </c>
    </row>
    <row r="9" spans="1:7" ht="18" customHeight="1" x14ac:dyDescent="0.2">
      <c r="A9" t="s">
        <v>7</v>
      </c>
      <c r="B9" s="6">
        <v>182</v>
      </c>
      <c r="C9" s="7">
        <v>4.8224695283518811E-2</v>
      </c>
      <c r="D9" s="6">
        <v>175</v>
      </c>
      <c r="E9" s="7">
        <f>D9/D11</f>
        <v>4.3284689586940393E-2</v>
      </c>
      <c r="F9" s="6">
        <v>234</v>
      </c>
      <c r="G9" s="7">
        <f>F9/F11</f>
        <v>5.271457535480964E-2</v>
      </c>
    </row>
    <row r="10" spans="1:7" ht="18" customHeight="1" x14ac:dyDescent="0.2">
      <c r="A10" s="8" t="s">
        <v>8</v>
      </c>
      <c r="B10" s="9">
        <v>3622</v>
      </c>
      <c r="C10" s="10">
        <v>0.95972443031266563</v>
      </c>
      <c r="D10" s="9">
        <v>3896</v>
      </c>
      <c r="E10" s="10">
        <f>D10/D11</f>
        <v>0.96364086074697008</v>
      </c>
      <c r="F10" s="9">
        <v>4237</v>
      </c>
      <c r="G10" s="10">
        <f>F10/F11</f>
        <v>0.95449425546294209</v>
      </c>
    </row>
    <row r="11" spans="1:7" ht="33" customHeight="1" x14ac:dyDescent="0.25">
      <c r="A11" s="11" t="s">
        <v>9</v>
      </c>
      <c r="B11" s="12">
        <v>3774</v>
      </c>
      <c r="C11" s="13" t="s">
        <v>10</v>
      </c>
      <c r="D11" s="12">
        <v>4043</v>
      </c>
      <c r="E11" s="13" t="s">
        <v>10</v>
      </c>
      <c r="F11" s="12">
        <v>4439</v>
      </c>
      <c r="G11" s="13" t="s">
        <v>10</v>
      </c>
    </row>
    <row r="12" spans="1:7" ht="18" customHeight="1" x14ac:dyDescent="0.2">
      <c r="A12" t="s">
        <v>11</v>
      </c>
      <c r="B12" s="6">
        <v>193</v>
      </c>
      <c r="C12" s="7">
        <v>4.5230841340520272E-2</v>
      </c>
      <c r="D12" s="6">
        <v>187</v>
      </c>
      <c r="E12" s="7">
        <f>D12/D14</f>
        <v>4.2136097341144658E-2</v>
      </c>
      <c r="F12" s="6">
        <v>247</v>
      </c>
      <c r="G12" s="7">
        <f>F12/F14</f>
        <v>5.0367047308319736E-2</v>
      </c>
    </row>
    <row r="13" spans="1:7" ht="18" customHeight="1" x14ac:dyDescent="0.2">
      <c r="A13" s="8" t="s">
        <v>12</v>
      </c>
      <c r="B13" s="9">
        <v>4074</v>
      </c>
      <c r="C13" s="10">
        <v>0.95476915865947976</v>
      </c>
      <c r="D13" s="9">
        <v>4251</v>
      </c>
      <c r="E13" s="10">
        <f>D13/D14</f>
        <v>0.95786390265885535</v>
      </c>
      <c r="F13" s="9">
        <v>4657</v>
      </c>
      <c r="G13" s="10">
        <f>F13/F14</f>
        <v>0.94963295269168024</v>
      </c>
    </row>
    <row r="14" spans="1:7" ht="33" customHeight="1" x14ac:dyDescent="0.2">
      <c r="A14" s="14" t="s">
        <v>13</v>
      </c>
      <c r="B14" s="15">
        <v>4267</v>
      </c>
      <c r="C14" s="16">
        <v>1</v>
      </c>
      <c r="D14" s="15">
        <f>D12+D13</f>
        <v>4438</v>
      </c>
      <c r="E14" s="16">
        <f>SUM(E12:E13)</f>
        <v>1</v>
      </c>
      <c r="F14" s="15">
        <f>F12+F13</f>
        <v>4904</v>
      </c>
      <c r="G14" s="16">
        <f>SUM(G12:G13)</f>
        <v>1</v>
      </c>
    </row>
    <row r="15" spans="1:7" ht="18" customHeight="1" x14ac:dyDescent="0.2">
      <c r="A15" t="s">
        <v>14</v>
      </c>
      <c r="B15" s="6">
        <v>3</v>
      </c>
      <c r="C15" s="7">
        <v>4.4910179640718561E-3</v>
      </c>
      <c r="D15" s="6">
        <v>2</v>
      </c>
      <c r="E15" s="7">
        <f>D15/D17</f>
        <v>2.751031636863824E-3</v>
      </c>
      <c r="F15" s="6">
        <v>2</v>
      </c>
      <c r="G15" s="7">
        <f>F15/F17</f>
        <v>2.3724792408066431E-3</v>
      </c>
    </row>
    <row r="16" spans="1:7" ht="18" customHeight="1" x14ac:dyDescent="0.2">
      <c r="A16" s="8" t="s">
        <v>15</v>
      </c>
      <c r="B16" s="9">
        <v>665</v>
      </c>
      <c r="C16" s="10">
        <v>0.99550898203592819</v>
      </c>
      <c r="D16" s="9">
        <v>725</v>
      </c>
      <c r="E16" s="10">
        <f>D16/D17</f>
        <v>0.99724896836313615</v>
      </c>
      <c r="F16" s="9">
        <v>841</v>
      </c>
      <c r="G16" s="10">
        <f>F16/F17</f>
        <v>0.99762752075919336</v>
      </c>
    </row>
    <row r="17" spans="1:10" ht="33" customHeight="1" x14ac:dyDescent="0.2">
      <c r="A17" s="14" t="s">
        <v>16</v>
      </c>
      <c r="B17" s="15">
        <v>668</v>
      </c>
      <c r="C17" s="16">
        <v>1</v>
      </c>
      <c r="D17" s="15">
        <f>D15+D16</f>
        <v>727</v>
      </c>
      <c r="E17" s="16">
        <f>SUM(E15:E16)</f>
        <v>1</v>
      </c>
      <c r="F17" s="15">
        <f>F15+F16</f>
        <v>843</v>
      </c>
      <c r="G17" s="16">
        <f>SUM(G15:G16)</f>
        <v>1</v>
      </c>
    </row>
    <row r="18" spans="1:10" ht="18" customHeight="1" x14ac:dyDescent="0.2">
      <c r="A18" t="s">
        <v>17</v>
      </c>
      <c r="B18" s="6">
        <v>203</v>
      </c>
      <c r="C18" s="7">
        <v>4.7607879924953099E-2</v>
      </c>
      <c r="D18" s="6">
        <v>194</v>
      </c>
      <c r="E18" s="7">
        <f>D18/D20</f>
        <v>4.2787825319805912E-2</v>
      </c>
      <c r="F18" s="6">
        <v>259</v>
      </c>
      <c r="G18" s="7">
        <f>F18/F20</f>
        <v>5.1997590845211807E-2</v>
      </c>
    </row>
    <row r="19" spans="1:10" ht="18" customHeight="1" x14ac:dyDescent="0.2">
      <c r="A19" s="8" t="s">
        <v>18</v>
      </c>
      <c r="B19" s="9">
        <v>4094</v>
      </c>
      <c r="C19" s="10">
        <v>0.96013133208255164</v>
      </c>
      <c r="D19" s="9">
        <v>4369</v>
      </c>
      <c r="E19" s="10">
        <f>D19/D20</f>
        <v>0.96360829289810324</v>
      </c>
      <c r="F19" s="9">
        <v>4761</v>
      </c>
      <c r="G19" s="10">
        <f>F19/F20</f>
        <v>0.95583216221642242</v>
      </c>
    </row>
    <row r="20" spans="1:10" ht="33" customHeight="1" x14ac:dyDescent="0.25">
      <c r="A20" s="14" t="s">
        <v>19</v>
      </c>
      <c r="B20" s="15">
        <v>4264</v>
      </c>
      <c r="C20" s="17" t="s">
        <v>10</v>
      </c>
      <c r="D20" s="15">
        <v>4534</v>
      </c>
      <c r="E20" s="17" t="s">
        <v>10</v>
      </c>
      <c r="F20" s="15">
        <v>4981</v>
      </c>
      <c r="G20" s="17" t="s">
        <v>10</v>
      </c>
    </row>
    <row r="21" spans="1:10" x14ac:dyDescent="0.2">
      <c r="B21" s="18"/>
      <c r="C21" s="18"/>
      <c r="D21" s="18"/>
      <c r="E21" s="18"/>
      <c r="F21" s="18"/>
      <c r="G21" s="18"/>
    </row>
    <row r="22" spans="1:10" ht="33.950000000000003" customHeight="1" x14ac:dyDescent="0.2">
      <c r="A22" s="25" t="s">
        <v>20</v>
      </c>
      <c r="B22" s="20"/>
      <c r="C22" s="20"/>
      <c r="D22" s="20"/>
      <c r="E22" s="20"/>
      <c r="F22" s="20"/>
      <c r="G22" s="20"/>
      <c r="H22" s="19"/>
      <c r="I22" s="19"/>
      <c r="J22" s="19"/>
    </row>
    <row r="23" spans="1:10" ht="15" customHeight="1" x14ac:dyDescent="0.2">
      <c r="A23" s="20" t="s">
        <v>21</v>
      </c>
      <c r="B23" s="20"/>
      <c r="C23" s="20"/>
      <c r="D23" s="20"/>
      <c r="E23" s="20"/>
      <c r="F23" s="20"/>
      <c r="G23" s="20"/>
      <c r="H23" s="19"/>
      <c r="I23" s="19"/>
      <c r="J23" s="19"/>
    </row>
    <row r="24" spans="1:10" ht="15" customHeight="1" x14ac:dyDescent="0.2">
      <c r="A24" s="20" t="s">
        <v>22</v>
      </c>
      <c r="B24" s="20"/>
      <c r="C24" s="20"/>
      <c r="D24" s="20"/>
      <c r="E24" s="20"/>
      <c r="F24" s="20"/>
      <c r="G24" s="20"/>
      <c r="H24" s="19"/>
      <c r="I24" s="19"/>
      <c r="J24" s="19"/>
    </row>
    <row r="25" spans="1:10" ht="15" customHeight="1" x14ac:dyDescent="0.2">
      <c r="A25" s="20" t="s">
        <v>23</v>
      </c>
      <c r="B25" s="20"/>
      <c r="C25" s="20"/>
      <c r="D25" s="20"/>
      <c r="E25" s="20"/>
      <c r="F25" s="20"/>
      <c r="G25" s="20"/>
      <c r="H25" s="19"/>
      <c r="I25" s="19"/>
      <c r="J25" s="19"/>
    </row>
    <row r="26" spans="1:10" x14ac:dyDescent="0.2">
      <c r="B26" s="18"/>
      <c r="C26" s="18"/>
      <c r="D26" s="18"/>
      <c r="E26" s="18"/>
      <c r="F26" s="18"/>
      <c r="G26" s="18"/>
    </row>
  </sheetData>
  <mergeCells count="8">
    <mergeCell ref="A24:G24"/>
    <mergeCell ref="A25:G25"/>
    <mergeCell ref="A7:A8"/>
    <mergeCell ref="B7:C7"/>
    <mergeCell ref="D7:E7"/>
    <mergeCell ref="F7:G7"/>
    <mergeCell ref="A22:G22"/>
    <mergeCell ref="A23:G23"/>
  </mergeCells>
  <pageMargins left="0.75" right="0.75" top="1" bottom="1" header="0.5" footer="0.5"/>
  <pageSetup scale="80" orientation="portrait" r:id="rId1"/>
  <headerFooter alignWithMargins="0">
    <oddFooter>&amp;CPage 43 of 75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Vehicles Table 26</vt:lpstr>
    </vt:vector>
  </TitlesOfParts>
  <Manager>Jenny Guarino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Large Truck and Bus Crash Facts 2017</dc:title>
  <dc:subject>Descriptive statistics about fatal, injury, and property damage only crashes involving large trucks and buses in 2017</dc:subject>
  <dc:creator>Analysis Division, Federal Motor Carrier Safety Administration</dc:creator>
  <cp:lastModifiedBy>Daniel Britton</cp:lastModifiedBy>
  <dcterms:created xsi:type="dcterms:W3CDTF">2019-04-26T19:49:26Z</dcterms:created>
  <dcterms:modified xsi:type="dcterms:W3CDTF">2019-04-26T20:36:59Z</dcterms:modified>
</cp:coreProperties>
</file>